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住建" sheetId="1" r:id="rId1"/>
  </sheets>
  <calcPr calcId="144525"/>
</workbook>
</file>

<file path=xl/sharedStrings.xml><?xml version="1.0" encoding="utf-8"?>
<sst xmlns="http://schemas.openxmlformats.org/spreadsheetml/2006/main" count="77" uniqueCount="72">
  <si>
    <t>岳普湖县新建商品住房购房补贴拟发放人员明细表（第一批）</t>
  </si>
  <si>
    <t>审核单位：</t>
  </si>
  <si>
    <t>岳普湖县住房和城乡建设局</t>
  </si>
  <si>
    <t>核查说明</t>
  </si>
  <si>
    <t>序号</t>
  </si>
  <si>
    <t>购房人姓名</t>
  </si>
  <si>
    <t>身份证号</t>
  </si>
  <si>
    <t>共有人姓名</t>
  </si>
  <si>
    <t>共有人身份证号</t>
  </si>
  <si>
    <t>房屋坐落</t>
  </si>
  <si>
    <t>建筑面积</t>
  </si>
  <si>
    <t>房屋交易（合同）备案单时间</t>
  </si>
  <si>
    <t>政府补贴金额（元）</t>
  </si>
  <si>
    <t>房企让利（元）</t>
  </si>
  <si>
    <t>合计申领补贴（元）</t>
  </si>
  <si>
    <t>备注</t>
  </si>
  <si>
    <t>备案价格</t>
  </si>
  <si>
    <t>备案总房款（元）</t>
  </si>
  <si>
    <t>企业让利核查（备案价）</t>
  </si>
  <si>
    <t>销售报价（元）</t>
  </si>
  <si>
    <t>未让利前价格</t>
  </si>
  <si>
    <t>房企让利价格（销售报价）</t>
  </si>
  <si>
    <t>房屋实际成交价</t>
  </si>
  <si>
    <t>艾孜热提艾麦尔·热合曼</t>
  </si>
  <si>
    <t>653128********0978</t>
  </si>
  <si>
    <t>653128198805060978</t>
  </si>
  <si>
    <t>布阿依夏木·阿布都瓦依提</t>
  </si>
  <si>
    <t>653128198907190925</t>
  </si>
  <si>
    <t>岳普湖君樾府小区4幢1单元4层1042室号</t>
  </si>
  <si>
    <t>2026.8.10</t>
  </si>
  <si>
    <t>新青年</t>
  </si>
  <si>
    <t>杜晶</t>
  </si>
  <si>
    <t>622323********3729</t>
  </si>
  <si>
    <t>622323199709123729</t>
  </si>
  <si>
    <t>高志明</t>
  </si>
  <si>
    <t>622628199308031098</t>
  </si>
  <si>
    <t>岳普湖县水木清华小区21幢3单元5层3052室</t>
  </si>
  <si>
    <t>2026.7.22</t>
  </si>
  <si>
    <t>阿提克木·萨迪尔</t>
  </si>
  <si>
    <t>653128********1306</t>
  </si>
  <si>
    <t>653128198405061306</t>
  </si>
  <si>
    <t>艾合麦提江·艾麦尔</t>
  </si>
  <si>
    <t>653128198408181311</t>
  </si>
  <si>
    <t>岳普湖县水木清华小区18幢1单元2层1022室</t>
  </si>
  <si>
    <t>杨文杰</t>
  </si>
  <si>
    <t>622421********0016</t>
  </si>
  <si>
    <t>622421199708250016</t>
  </si>
  <si>
    <t>张静</t>
  </si>
  <si>
    <t>652901200103185226</t>
  </si>
  <si>
    <t>岳普湖县水木清华小区20幢1单元12层1121室</t>
  </si>
  <si>
    <t>2026.8.23</t>
  </si>
  <si>
    <t>阿卜拉江·克热木</t>
  </si>
  <si>
    <t>653128********1515</t>
  </si>
  <si>
    <t>653128198203171515</t>
  </si>
  <si>
    <t>帕提古丽·热西提</t>
  </si>
  <si>
    <t>653128198306021261</t>
  </si>
  <si>
    <t>岳普湖县水木清华小区18幢1单元2层1021室</t>
  </si>
  <si>
    <t>2026.8.16</t>
  </si>
  <si>
    <t>马岩梅</t>
  </si>
  <si>
    <t>152322********4525</t>
  </si>
  <si>
    <t>152322198605034525</t>
  </si>
  <si>
    <t>包上海</t>
  </si>
  <si>
    <t>152323198503203013</t>
  </si>
  <si>
    <t>岳普湖县水木清华小区17幢2单元2层2021室</t>
  </si>
  <si>
    <t>2026.6.23</t>
  </si>
  <si>
    <t>新青年+互嵌式居住</t>
  </si>
  <si>
    <t>古丽柯孜罕·奥布力</t>
  </si>
  <si>
    <t>653225********2022</t>
  </si>
  <si>
    <t>653225199110012022</t>
  </si>
  <si>
    <t>岳普湖县水木清华小区20幢1单元18层1181室</t>
  </si>
  <si>
    <t>2026.6.3</t>
  </si>
  <si>
    <t>合计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</si>
</sst>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/m/d;@"/>
    <numFmt numFmtId="177" formatCode="0.00_ "/>
    <numFmt numFmtId="178" formatCode="0_ "/>
  </numFmts>
  <fonts count="27">
    <font>
      <sz val="11"/>
      <color theme="1"/>
      <name val="宋体"/>
      <charset val="134"/>
      <scheme val="minor"/>
    </font>
    <font>
      <b/>
      <sz val="11"/>
      <color theme="1"/>
      <name val="方正楷体_GBK"/>
      <charset val="134"/>
    </font>
    <font>
      <b/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2"/>
      <color theme="1"/>
      <name val="方正楷体_GBK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3" fillId="2" borderId="6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4" fillId="25" borderId="7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8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8" fontId="5" fillId="0" borderId="1" xfId="0" applyNumberFormat="1" applyFont="1" applyBorder="1" applyAlignment="1">
      <alignment vertical="center"/>
    </xf>
    <xf numFmtId="178" fontId="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1"/>
  <sheetViews>
    <sheetView tabSelected="1" zoomScale="70" zoomScaleNormal="70" workbookViewId="0">
      <selection activeCell="A11" sqref="A11:G11"/>
    </sheetView>
  </sheetViews>
  <sheetFormatPr defaultColWidth="9" defaultRowHeight="13.5"/>
  <cols>
    <col min="1" max="1" width="5.63333333333333" style="4" customWidth="1"/>
    <col min="2" max="2" width="20.4666666666667" style="5" customWidth="1"/>
    <col min="3" max="3" width="25.075" style="4" customWidth="1"/>
    <col min="4" max="4" width="25.075" style="4" hidden="1" customWidth="1"/>
    <col min="5" max="5" width="18.4416666666667" style="5" customWidth="1"/>
    <col min="6" max="6" width="22.2166666666667" style="4" hidden="1" customWidth="1"/>
    <col min="7" max="7" width="28.8916666666667" style="5" customWidth="1"/>
    <col min="8" max="8" width="10.6333333333333" style="4" customWidth="1"/>
    <col min="9" max="9" width="16.1083333333333" style="4" customWidth="1"/>
    <col min="10" max="10" width="11.7583333333333" style="4" customWidth="1"/>
    <col min="11" max="11" width="13.8583333333333" style="4" customWidth="1"/>
    <col min="12" max="12" width="9.66666666666667" style="4" customWidth="1"/>
    <col min="13" max="13" width="9" style="4"/>
    <col min="14" max="14" width="9" style="4" hidden="1" customWidth="1"/>
    <col min="15" max="15" width="12.8083333333333" style="4" hidden="1" customWidth="1"/>
    <col min="16" max="20" width="11.5" style="4" hidden="1" customWidth="1"/>
    <col min="21" max="16384" width="9" style="4"/>
  </cols>
  <sheetData>
    <row r="1" ht="54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34" customHeight="1" spans="1:14">
      <c r="A2" s="7"/>
      <c r="B2" s="8" t="s">
        <v>1</v>
      </c>
      <c r="C2" s="7" t="s">
        <v>2</v>
      </c>
      <c r="D2" s="7"/>
      <c r="E2" s="7"/>
      <c r="F2" s="7"/>
      <c r="G2" s="8"/>
      <c r="H2" s="7"/>
      <c r="I2" s="7"/>
      <c r="J2" s="16"/>
      <c r="K2" s="16"/>
      <c r="L2" s="16"/>
      <c r="M2" s="16"/>
      <c r="N2" s="1" t="s">
        <v>3</v>
      </c>
    </row>
    <row r="3" s="2" customFormat="1" ht="57" customHeight="1" spans="1:20">
      <c r="A3" s="9" t="s">
        <v>4</v>
      </c>
      <c r="B3" s="9" t="s">
        <v>5</v>
      </c>
      <c r="C3" s="9" t="s">
        <v>6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9" t="s">
        <v>14</v>
      </c>
      <c r="M3" s="9" t="s">
        <v>15</v>
      </c>
      <c r="N3" s="17" t="s">
        <v>16</v>
      </c>
      <c r="O3" s="17" t="s">
        <v>17</v>
      </c>
      <c r="P3" s="17" t="s">
        <v>18</v>
      </c>
      <c r="Q3" s="17" t="s">
        <v>19</v>
      </c>
      <c r="R3" s="17" t="s">
        <v>20</v>
      </c>
      <c r="S3" s="17" t="s">
        <v>21</v>
      </c>
      <c r="T3" s="17" t="s">
        <v>22</v>
      </c>
    </row>
    <row r="4" ht="54" customHeight="1" spans="1:20">
      <c r="A4" s="10">
        <v>1</v>
      </c>
      <c r="B4" s="11" t="s">
        <v>23</v>
      </c>
      <c r="C4" s="23" t="s">
        <v>24</v>
      </c>
      <c r="D4" s="23" t="s">
        <v>25</v>
      </c>
      <c r="E4" s="11" t="s">
        <v>26</v>
      </c>
      <c r="F4" s="23" t="s">
        <v>27</v>
      </c>
      <c r="G4" s="13" t="s">
        <v>28</v>
      </c>
      <c r="H4" s="14">
        <v>127.36</v>
      </c>
      <c r="I4" s="18" t="s">
        <v>29</v>
      </c>
      <c r="J4" s="10">
        <v>13000</v>
      </c>
      <c r="K4" s="10">
        <v>50944</v>
      </c>
      <c r="L4" s="10">
        <f>J4+K4</f>
        <v>63944</v>
      </c>
      <c r="M4" s="10" t="s">
        <v>30</v>
      </c>
      <c r="N4" s="19">
        <v>3550</v>
      </c>
      <c r="O4" s="19">
        <f t="shared" ref="O4:O10" si="0">N4*H4</f>
        <v>452128</v>
      </c>
      <c r="P4" s="19">
        <f t="shared" ref="P4:P10" si="1">O4-T4</f>
        <v>108256</v>
      </c>
      <c r="Q4" s="19">
        <v>3100</v>
      </c>
      <c r="R4" s="19">
        <f t="shared" ref="R4:R10" si="2">Q4*H4</f>
        <v>394816</v>
      </c>
      <c r="S4" s="19">
        <f t="shared" ref="S4:S10" si="3">R4-T4</f>
        <v>50944</v>
      </c>
      <c r="T4" s="19">
        <v>343872</v>
      </c>
    </row>
    <row r="5" ht="54" customHeight="1" spans="1:20">
      <c r="A5" s="10">
        <v>2</v>
      </c>
      <c r="B5" s="11" t="s">
        <v>31</v>
      </c>
      <c r="C5" s="23" t="s">
        <v>32</v>
      </c>
      <c r="D5" s="23" t="s">
        <v>33</v>
      </c>
      <c r="E5" s="11" t="s">
        <v>34</v>
      </c>
      <c r="F5" s="23" t="s">
        <v>35</v>
      </c>
      <c r="G5" s="13" t="s">
        <v>36</v>
      </c>
      <c r="H5" s="14">
        <v>131.06</v>
      </c>
      <c r="I5" s="18" t="s">
        <v>37</v>
      </c>
      <c r="J5" s="10">
        <v>13000</v>
      </c>
      <c r="K5" s="10">
        <v>72083</v>
      </c>
      <c r="L5" s="10">
        <f t="shared" ref="L5:L11" si="4">J5+K5</f>
        <v>85083</v>
      </c>
      <c r="M5" s="10" t="s">
        <v>30</v>
      </c>
      <c r="N5" s="19">
        <v>3700</v>
      </c>
      <c r="O5" s="19">
        <f t="shared" si="0"/>
        <v>484922</v>
      </c>
      <c r="P5" s="19">
        <f t="shared" si="1"/>
        <v>124507</v>
      </c>
      <c r="Q5" s="19">
        <v>3300</v>
      </c>
      <c r="R5" s="19">
        <f t="shared" si="2"/>
        <v>432498</v>
      </c>
      <c r="S5" s="19">
        <f t="shared" si="3"/>
        <v>72083</v>
      </c>
      <c r="T5" s="19">
        <v>360415</v>
      </c>
    </row>
    <row r="6" ht="54" customHeight="1" spans="1:20">
      <c r="A6" s="10">
        <v>3</v>
      </c>
      <c r="B6" s="11" t="s">
        <v>38</v>
      </c>
      <c r="C6" s="23" t="s">
        <v>39</v>
      </c>
      <c r="D6" s="23" t="s">
        <v>40</v>
      </c>
      <c r="E6" s="11" t="s">
        <v>41</v>
      </c>
      <c r="F6" s="23" t="s">
        <v>42</v>
      </c>
      <c r="G6" s="13" t="s">
        <v>43</v>
      </c>
      <c r="H6" s="14">
        <v>142.61</v>
      </c>
      <c r="I6" s="18" t="s">
        <v>37</v>
      </c>
      <c r="J6" s="10">
        <v>13000</v>
      </c>
      <c r="K6" s="10">
        <v>57044</v>
      </c>
      <c r="L6" s="10">
        <f t="shared" si="4"/>
        <v>70044</v>
      </c>
      <c r="M6" s="10" t="s">
        <v>30</v>
      </c>
      <c r="N6" s="19">
        <v>3700</v>
      </c>
      <c r="O6" s="19">
        <f t="shared" si="0"/>
        <v>527657</v>
      </c>
      <c r="P6" s="19">
        <f t="shared" si="1"/>
        <v>57044</v>
      </c>
      <c r="Q6" s="19">
        <v>3700</v>
      </c>
      <c r="R6" s="19">
        <f t="shared" si="2"/>
        <v>527657</v>
      </c>
      <c r="S6" s="19">
        <f t="shared" si="3"/>
        <v>57044</v>
      </c>
      <c r="T6" s="19">
        <v>470613</v>
      </c>
    </row>
    <row r="7" ht="54" customHeight="1" spans="1:20">
      <c r="A7" s="10">
        <v>4</v>
      </c>
      <c r="B7" s="11" t="s">
        <v>44</v>
      </c>
      <c r="C7" s="23" t="s">
        <v>45</v>
      </c>
      <c r="D7" s="23" t="s">
        <v>46</v>
      </c>
      <c r="E7" s="11" t="s">
        <v>47</v>
      </c>
      <c r="F7" s="23" t="s">
        <v>48</v>
      </c>
      <c r="G7" s="13" t="s">
        <v>49</v>
      </c>
      <c r="H7" s="14">
        <v>131.2</v>
      </c>
      <c r="I7" s="18" t="s">
        <v>50</v>
      </c>
      <c r="J7" s="10">
        <v>13000</v>
      </c>
      <c r="K7" s="10">
        <v>48544</v>
      </c>
      <c r="L7" s="10">
        <f t="shared" si="4"/>
        <v>61544</v>
      </c>
      <c r="M7" s="10" t="s">
        <v>30</v>
      </c>
      <c r="N7" s="19">
        <v>3700</v>
      </c>
      <c r="O7" s="19">
        <f t="shared" si="0"/>
        <v>485440</v>
      </c>
      <c r="P7" s="19">
        <f t="shared" si="1"/>
        <v>101024</v>
      </c>
      <c r="Q7" s="22">
        <v>3300</v>
      </c>
      <c r="R7" s="19">
        <f t="shared" si="2"/>
        <v>432960</v>
      </c>
      <c r="S7" s="19">
        <f t="shared" si="3"/>
        <v>48543.9999999999</v>
      </c>
      <c r="T7" s="19">
        <v>384416</v>
      </c>
    </row>
    <row r="8" ht="54" customHeight="1" spans="1:20">
      <c r="A8" s="10">
        <v>5</v>
      </c>
      <c r="B8" s="11" t="s">
        <v>51</v>
      </c>
      <c r="C8" s="23" t="s">
        <v>52</v>
      </c>
      <c r="D8" s="23" t="s">
        <v>53</v>
      </c>
      <c r="E8" s="11" t="s">
        <v>54</v>
      </c>
      <c r="F8" s="23" t="s">
        <v>55</v>
      </c>
      <c r="G8" s="13" t="s">
        <v>56</v>
      </c>
      <c r="H8" s="14">
        <v>163.72</v>
      </c>
      <c r="I8" s="18" t="s">
        <v>57</v>
      </c>
      <c r="J8" s="10">
        <v>10000</v>
      </c>
      <c r="K8" s="10">
        <v>73674</v>
      </c>
      <c r="L8" s="10">
        <f t="shared" si="4"/>
        <v>83674</v>
      </c>
      <c r="M8" s="10"/>
      <c r="N8" s="19">
        <v>3700</v>
      </c>
      <c r="O8" s="19">
        <f t="shared" si="0"/>
        <v>605764</v>
      </c>
      <c r="P8" s="19">
        <f t="shared" si="1"/>
        <v>73674</v>
      </c>
      <c r="Q8" s="19">
        <v>3700</v>
      </c>
      <c r="R8" s="19">
        <f t="shared" si="2"/>
        <v>605764</v>
      </c>
      <c r="S8" s="19">
        <f t="shared" si="3"/>
        <v>73674</v>
      </c>
      <c r="T8" s="19">
        <v>532090</v>
      </c>
    </row>
    <row r="9" ht="54" customHeight="1" spans="1:20">
      <c r="A9" s="10">
        <v>6</v>
      </c>
      <c r="B9" s="11" t="s">
        <v>58</v>
      </c>
      <c r="C9" s="23" t="s">
        <v>59</v>
      </c>
      <c r="D9" s="23" t="s">
        <v>60</v>
      </c>
      <c r="E9" s="11" t="s">
        <v>61</v>
      </c>
      <c r="F9" s="23" t="s">
        <v>62</v>
      </c>
      <c r="G9" s="13" t="s">
        <v>63</v>
      </c>
      <c r="H9" s="14">
        <v>119</v>
      </c>
      <c r="I9" s="18" t="s">
        <v>64</v>
      </c>
      <c r="J9" s="10">
        <v>16000</v>
      </c>
      <c r="K9" s="10">
        <v>29750</v>
      </c>
      <c r="L9" s="10">
        <f t="shared" si="4"/>
        <v>45750</v>
      </c>
      <c r="M9" s="13" t="s">
        <v>65</v>
      </c>
      <c r="N9" s="19">
        <v>3700</v>
      </c>
      <c r="O9" s="19">
        <f t="shared" si="0"/>
        <v>440300</v>
      </c>
      <c r="P9" s="19">
        <f t="shared" si="1"/>
        <v>77350</v>
      </c>
      <c r="Q9" s="19">
        <v>3400</v>
      </c>
      <c r="R9" s="19">
        <f t="shared" si="2"/>
        <v>404600</v>
      </c>
      <c r="S9" s="19">
        <f t="shared" si="3"/>
        <v>41650</v>
      </c>
      <c r="T9" s="19">
        <v>362950</v>
      </c>
    </row>
    <row r="10" ht="54" customHeight="1" spans="1:20">
      <c r="A10" s="10">
        <v>7</v>
      </c>
      <c r="B10" s="11" t="s">
        <v>66</v>
      </c>
      <c r="C10" s="23" t="s">
        <v>67</v>
      </c>
      <c r="D10" s="23" t="s">
        <v>68</v>
      </c>
      <c r="E10" s="11"/>
      <c r="F10" s="12"/>
      <c r="G10" s="13" t="s">
        <v>69</v>
      </c>
      <c r="H10" s="14">
        <v>131.2</v>
      </c>
      <c r="I10" s="18" t="s">
        <v>70</v>
      </c>
      <c r="J10" s="10">
        <v>10000</v>
      </c>
      <c r="K10" s="10">
        <v>52480</v>
      </c>
      <c r="L10" s="10">
        <f t="shared" si="4"/>
        <v>62480</v>
      </c>
      <c r="M10" s="10"/>
      <c r="N10" s="19">
        <v>3500</v>
      </c>
      <c r="O10" s="19">
        <f t="shared" si="0"/>
        <v>459200</v>
      </c>
      <c r="P10" s="19">
        <f t="shared" si="1"/>
        <v>118080</v>
      </c>
      <c r="Q10" s="19">
        <v>3000</v>
      </c>
      <c r="R10" s="19">
        <f t="shared" si="2"/>
        <v>393600</v>
      </c>
      <c r="S10" s="19">
        <f t="shared" si="3"/>
        <v>52479.9999999999</v>
      </c>
      <c r="T10" s="19">
        <v>341120</v>
      </c>
    </row>
    <row r="11" s="3" customFormat="1" ht="54" customHeight="1" spans="1:20">
      <c r="A11" s="15" t="s">
        <v>71</v>
      </c>
      <c r="B11" s="15"/>
      <c r="C11" s="15"/>
      <c r="D11" s="15"/>
      <c r="E11" s="15"/>
      <c r="F11" s="15"/>
      <c r="G11" s="15"/>
      <c r="H11" s="15">
        <f t="shared" ref="H11:K11" si="5">SUM(H4:H10)</f>
        <v>946.15</v>
      </c>
      <c r="I11" s="15"/>
      <c r="J11" s="20">
        <f t="shared" si="5"/>
        <v>88000</v>
      </c>
      <c r="K11" s="15">
        <f t="shared" si="5"/>
        <v>384519</v>
      </c>
      <c r="L11" s="20">
        <f t="shared" si="4"/>
        <v>472519</v>
      </c>
      <c r="M11" s="15"/>
      <c r="N11" s="21"/>
      <c r="O11" s="15">
        <f t="shared" ref="O11:T11" si="6">SUM(O4:O10)</f>
        <v>3455411</v>
      </c>
      <c r="P11" s="20">
        <f t="shared" si="6"/>
        <v>659935</v>
      </c>
      <c r="Q11" s="15"/>
      <c r="R11" s="15">
        <f t="shared" si="6"/>
        <v>3191895</v>
      </c>
      <c r="S11" s="15">
        <f t="shared" si="6"/>
        <v>396419</v>
      </c>
      <c r="T11" s="15">
        <f t="shared" si="6"/>
        <v>2795476</v>
      </c>
    </row>
  </sheetData>
  <mergeCells count="5">
    <mergeCell ref="A1:M1"/>
    <mergeCell ref="C2:E2"/>
    <mergeCell ref="J2:M2"/>
    <mergeCell ref="N2:T2"/>
    <mergeCell ref="A11:G11"/>
  </mergeCells>
  <pageMargins left="0.354166666666667" right="0.236111111111111" top="1" bottom="0.511805555555556" header="0.5" footer="0.5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住建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2026-09-03T09:08:00Z</dcterms:created>
  <dcterms:modified xsi:type="dcterms:W3CDTF">2026-09-04T10:30:20Z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KSOReadingLayout">
    <vt:bool>true</vt:bool>
  </property>
  <property fmtid="{D5CDD505-2E9C-101B-9397-08002B2CF9AE}" pid="4" name="ICV">
    <vt:lpwstr>4D7B909E226142769B7051368DB6D488_12</vt:lpwstr>
  </property>
  <property fmtid="{D5CDD505-2E9C-101B-9397-08002B2CF9AE}" pid="5" name="CalculationRule">
    <vt:i4>0</vt:i4>
  </property>
</Properties>
</file>