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<sst xmlns="http://schemas.openxmlformats.org/spreadsheetml/2006/main" count="27" uniqueCount="27">
  <si>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2026年2月份公益性岗位补贴拟发放情况汇总表</t>
  </si>
  <si>
    <t>单位：元、人</t>
  </si>
  <si>
    <t>序号</t>
  </si>
  <si>
    <t>单位</t>
  </si>
  <si>
    <t>人数</t>
  </si>
  <si>
    <t>岗位补贴</t>
  </si>
  <si>
    <t>社保补贴</t>
  </si>
  <si>
    <t>补贴小计</t>
  </si>
  <si>
    <t>备注</t>
  </si>
  <si>
    <t>单位社保部分</t>
  </si>
  <si>
    <t>个人社保部分</t>
  </si>
  <si>
    <t>岳普湖镇人民政府</t>
  </si>
  <si>
    <t>岳普湖乡人民政府</t>
  </si>
  <si>
    <t>色也克乡人民政府</t>
  </si>
  <si>
    <t>阿其克乡人民政府</t>
  </si>
  <si>
    <t>也克先拜巴扎镇人民政府</t>
  </si>
  <si>
    <t>艾西曼镇人民政府</t>
  </si>
  <si>
    <t>铁热木镇人民政府</t>
  </si>
  <si>
    <t>巴依阿瓦提乡人民政府</t>
  </si>
  <si>
    <t>阿洪鲁库木乡人民政府</t>
  </si>
  <si>
    <t>岳普湖县林场</t>
  </si>
  <si>
    <t>岳普湖县文化体育广播电视和旅游局</t>
  </si>
  <si>
    <t>中国共产党岳普湖县委员会党校</t>
  </si>
  <si>
    <t>岳普湖县医疗保险中心</t>
  </si>
  <si>
    <t>岳普湖县技工学校</t>
  </si>
  <si>
    <t>岳普湖县人力资源市场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</si>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</sst>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color theme="1"/>
      <name val="方正仿宋_GBK"/>
      <charset val="134"/>
    </font>
    <font>
      <sz val="18"/>
      <name val="方正小标宋_GBK"/>
      <charset val="134"/>
    </font>
    <font>
      <sz val="12"/>
      <name val="方正仿宋_GBK"/>
      <charset val="0"/>
    </font>
    <font>
      <sz val="14"/>
      <name val="Times New Roman"/>
      <charset val="134"/>
    </font>
    <font>
      <sz val="14"/>
      <name val="方正仿宋_GBK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K7" sqref="K7"/>
    </sheetView>
  </sheetViews>
  <sheetFormatPr defaultColWidth="9" defaultRowHeight="15" outlineLevelCol="7"/>
  <cols>
    <col min="1" max="1" width="7.225" style="4" customWidth="1"/>
    <col min="2" max="2" width="43.6666666666667" style="4" customWidth="1"/>
    <col min="3" max="3" width="7.88333333333333" style="4" customWidth="1"/>
    <col min="4" max="6" width="13.775" style="4" customWidth="1"/>
    <col min="7" max="7" width="16.625" style="4" customWidth="1"/>
    <col min="8" max="8" width="10.1083333333333" style="4" customWidth="1"/>
    <col min="9" max="9" width="9" style="4"/>
    <col min="10" max="10" width="13.125" style="4"/>
    <col min="11" max="16384" width="9" style="4"/>
  </cols>
  <sheetData>
    <row r="1" s="1" customFormat="1" ht="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8" customHeight="1" spans="1:8">
      <c r="A2" s="6"/>
      <c r="B2" s="6"/>
      <c r="C2" s="6"/>
      <c r="D2" s="7"/>
      <c r="E2" s="7"/>
      <c r="F2" s="7"/>
      <c r="G2" s="8" t="s">
        <v>1</v>
      </c>
      <c r="H2" s="8"/>
    </row>
    <row r="3" s="3" customFormat="1" ht="34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 t="s">
        <v>7</v>
      </c>
      <c r="H3" s="9" t="s">
        <v>8</v>
      </c>
    </row>
    <row r="4" s="3" customFormat="1" ht="34" customHeight="1" spans="1:8">
      <c r="A4" s="9"/>
      <c r="B4" s="9"/>
      <c r="C4" s="9"/>
      <c r="D4" s="9"/>
      <c r="E4" s="10" t="s">
        <v>9</v>
      </c>
      <c r="F4" s="10" t="s">
        <v>10</v>
      </c>
      <c r="G4" s="9"/>
      <c r="H4" s="9"/>
    </row>
    <row r="5" s="2" customFormat="1" ht="34" customHeight="1" spans="1:8">
      <c r="A5" s="11">
        <v>1</v>
      </c>
      <c r="B5" s="12" t="s">
        <v>11</v>
      </c>
      <c r="C5" s="11">
        <v>62</v>
      </c>
      <c r="D5" s="11">
        <f>C5*1217.75</f>
        <v>75500.5</v>
      </c>
      <c r="E5" s="11">
        <f>1181.08*C5</f>
        <v>73226.96</v>
      </c>
      <c r="F5" s="11">
        <f>C5*532.25</f>
        <v>32999.5</v>
      </c>
      <c r="G5" s="11">
        <f>E5+F5+D5</f>
        <v>181726.96</v>
      </c>
      <c r="H5" s="13"/>
    </row>
    <row r="6" s="2" customFormat="1" ht="34" customHeight="1" spans="1:8">
      <c r="A6" s="11">
        <v>2</v>
      </c>
      <c r="B6" s="12" t="s">
        <v>12</v>
      </c>
      <c r="C6" s="11">
        <v>56</v>
      </c>
      <c r="D6" s="11">
        <f t="shared" ref="D6:D19" si="0">C6*1217.75</f>
        <v>68194</v>
      </c>
      <c r="E6" s="11">
        <f t="shared" ref="E6:E20" si="1">1181.08*C6</f>
        <v>66140.48</v>
      </c>
      <c r="F6" s="11">
        <f t="shared" ref="F6:F20" si="2">C6*532.25</f>
        <v>29806</v>
      </c>
      <c r="G6" s="11">
        <f t="shared" ref="G6:G20" si="3">E6+F6+D6</f>
        <v>164140.48</v>
      </c>
      <c r="H6" s="13"/>
    </row>
    <row r="7" s="2" customFormat="1" ht="34" customHeight="1" spans="1:8">
      <c r="A7" s="11">
        <v>3</v>
      </c>
      <c r="B7" s="12" t="s">
        <v>13</v>
      </c>
      <c r="C7" s="11">
        <v>59</v>
      </c>
      <c r="D7" s="11">
        <f t="shared" si="0"/>
        <v>71847.25</v>
      </c>
      <c r="E7" s="11">
        <f t="shared" si="1"/>
        <v>69683.72</v>
      </c>
      <c r="F7" s="11">
        <f t="shared" si="2"/>
        <v>31402.75</v>
      </c>
      <c r="G7" s="11">
        <f t="shared" si="3"/>
        <v>172933.72</v>
      </c>
      <c r="H7" s="13"/>
    </row>
    <row r="8" s="2" customFormat="1" ht="34" customHeight="1" spans="1:8">
      <c r="A8" s="11">
        <v>4</v>
      </c>
      <c r="B8" s="12" t="s">
        <v>14</v>
      </c>
      <c r="C8" s="11">
        <v>101</v>
      </c>
      <c r="D8" s="11">
        <f t="shared" si="0"/>
        <v>122992.75</v>
      </c>
      <c r="E8" s="11">
        <f t="shared" si="1"/>
        <v>119289.08</v>
      </c>
      <c r="F8" s="11">
        <f t="shared" si="2"/>
        <v>53757.25</v>
      </c>
      <c r="G8" s="11">
        <f t="shared" si="3"/>
        <v>296039.08</v>
      </c>
      <c r="H8" s="13"/>
    </row>
    <row r="9" s="2" customFormat="1" ht="34" customHeight="1" spans="1:8">
      <c r="A9" s="11">
        <v>5</v>
      </c>
      <c r="B9" s="12" t="s">
        <v>15</v>
      </c>
      <c r="C9" s="11">
        <v>62</v>
      </c>
      <c r="D9" s="11">
        <f t="shared" si="0"/>
        <v>75500.5</v>
      </c>
      <c r="E9" s="11">
        <f t="shared" si="1"/>
        <v>73226.96</v>
      </c>
      <c r="F9" s="11">
        <f t="shared" si="2"/>
        <v>32999.5</v>
      </c>
      <c r="G9" s="11">
        <f t="shared" si="3"/>
        <v>181726.96</v>
      </c>
      <c r="H9" s="13"/>
    </row>
    <row r="10" s="2" customFormat="1" ht="34" customHeight="1" spans="1:8">
      <c r="A10" s="11">
        <v>6</v>
      </c>
      <c r="B10" s="12" t="s">
        <v>16</v>
      </c>
      <c r="C10" s="11">
        <v>49</v>
      </c>
      <c r="D10" s="11">
        <f t="shared" si="0"/>
        <v>59669.75</v>
      </c>
      <c r="E10" s="11">
        <f t="shared" si="1"/>
        <v>57872.92</v>
      </c>
      <c r="F10" s="11">
        <f t="shared" si="2"/>
        <v>26080.25</v>
      </c>
      <c r="G10" s="11">
        <f t="shared" si="3"/>
        <v>143622.92</v>
      </c>
      <c r="H10" s="13"/>
    </row>
    <row r="11" s="2" customFormat="1" ht="34" customHeight="1" spans="1:8">
      <c r="A11" s="11">
        <v>7</v>
      </c>
      <c r="B11" s="12" t="s">
        <v>17</v>
      </c>
      <c r="C11" s="11">
        <v>46</v>
      </c>
      <c r="D11" s="11">
        <f t="shared" si="0"/>
        <v>56016.5</v>
      </c>
      <c r="E11" s="11">
        <f t="shared" si="1"/>
        <v>54329.68</v>
      </c>
      <c r="F11" s="11">
        <f t="shared" si="2"/>
        <v>24483.5</v>
      </c>
      <c r="G11" s="11">
        <f t="shared" si="3"/>
        <v>134829.68</v>
      </c>
      <c r="H11" s="13"/>
    </row>
    <row r="12" s="2" customFormat="1" ht="34" customHeight="1" spans="1:8">
      <c r="A12" s="11">
        <v>8</v>
      </c>
      <c r="B12" s="12" t="s">
        <v>18</v>
      </c>
      <c r="C12" s="11">
        <v>44</v>
      </c>
      <c r="D12" s="11">
        <f t="shared" si="0"/>
        <v>53581</v>
      </c>
      <c r="E12" s="11">
        <f t="shared" si="1"/>
        <v>51967.52</v>
      </c>
      <c r="F12" s="11">
        <f t="shared" si="2"/>
        <v>23419</v>
      </c>
      <c r="G12" s="11">
        <f t="shared" si="3"/>
        <v>128967.52</v>
      </c>
      <c r="H12" s="13"/>
    </row>
    <row r="13" s="2" customFormat="1" ht="34" customHeight="1" spans="1:8">
      <c r="A13" s="11">
        <v>9</v>
      </c>
      <c r="B13" s="12" t="s">
        <v>19</v>
      </c>
      <c r="C13" s="11">
        <v>22</v>
      </c>
      <c r="D13" s="11">
        <f t="shared" si="0"/>
        <v>26790.5</v>
      </c>
      <c r="E13" s="11">
        <f t="shared" si="1"/>
        <v>25983.76</v>
      </c>
      <c r="F13" s="11">
        <f t="shared" si="2"/>
        <v>11709.5</v>
      </c>
      <c r="G13" s="11">
        <f t="shared" si="3"/>
        <v>64483.76</v>
      </c>
      <c r="H13" s="13"/>
    </row>
    <row r="14" s="2" customFormat="1" ht="34" customHeight="1" spans="1:8">
      <c r="A14" s="11">
        <v>10</v>
      </c>
      <c r="B14" s="12" t="s">
        <v>20</v>
      </c>
      <c r="C14" s="11">
        <v>3</v>
      </c>
      <c r="D14" s="11">
        <f t="shared" si="0"/>
        <v>3653.25</v>
      </c>
      <c r="E14" s="11">
        <f t="shared" si="1"/>
        <v>3543.24</v>
      </c>
      <c r="F14" s="11">
        <f t="shared" si="2"/>
        <v>1596.75</v>
      </c>
      <c r="G14" s="11">
        <f t="shared" si="3"/>
        <v>8793.24</v>
      </c>
      <c r="H14" s="13"/>
    </row>
    <row r="15" s="2" customFormat="1" ht="34" customHeight="1" spans="1:8">
      <c r="A15" s="11">
        <v>11</v>
      </c>
      <c r="B15" s="12" t="s">
        <v>21</v>
      </c>
      <c r="C15" s="11">
        <v>3</v>
      </c>
      <c r="D15" s="11">
        <f t="shared" si="0"/>
        <v>3653.25</v>
      </c>
      <c r="E15" s="11">
        <f t="shared" si="1"/>
        <v>3543.24</v>
      </c>
      <c r="F15" s="11">
        <f t="shared" si="2"/>
        <v>1596.75</v>
      </c>
      <c r="G15" s="11">
        <f t="shared" si="3"/>
        <v>8793.24</v>
      </c>
      <c r="H15" s="13"/>
    </row>
    <row r="16" s="2" customFormat="1" ht="34" customHeight="1" spans="1:8">
      <c r="A16" s="11">
        <v>12</v>
      </c>
      <c r="B16" s="12" t="s">
        <v>22</v>
      </c>
      <c r="C16" s="11">
        <v>3</v>
      </c>
      <c r="D16" s="11">
        <f t="shared" si="0"/>
        <v>3653.25</v>
      </c>
      <c r="E16" s="11">
        <f t="shared" si="1"/>
        <v>3543.24</v>
      </c>
      <c r="F16" s="11">
        <f t="shared" si="2"/>
        <v>1596.75</v>
      </c>
      <c r="G16" s="11">
        <f t="shared" si="3"/>
        <v>8793.24</v>
      </c>
      <c r="H16" s="13"/>
    </row>
    <row r="17" s="2" customFormat="1" ht="34" customHeight="1" spans="1:8">
      <c r="A17" s="11">
        <v>13</v>
      </c>
      <c r="B17" s="12" t="s">
        <v>23</v>
      </c>
      <c r="C17" s="11">
        <v>1</v>
      </c>
      <c r="D17" s="11">
        <f t="shared" si="0"/>
        <v>1217.75</v>
      </c>
      <c r="E17" s="11">
        <f t="shared" si="1"/>
        <v>1181.08</v>
      </c>
      <c r="F17" s="11">
        <f t="shared" si="2"/>
        <v>532.25</v>
      </c>
      <c r="G17" s="11">
        <f t="shared" si="3"/>
        <v>2931.08</v>
      </c>
      <c r="H17" s="13"/>
    </row>
    <row r="18" s="2" customFormat="1" ht="34" customHeight="1" spans="1:8">
      <c r="A18" s="11">
        <v>14</v>
      </c>
      <c r="B18" s="12" t="s">
        <v>24</v>
      </c>
      <c r="C18" s="11">
        <v>4</v>
      </c>
      <c r="D18" s="11">
        <f t="shared" si="0"/>
        <v>4871</v>
      </c>
      <c r="E18" s="11">
        <f t="shared" si="1"/>
        <v>4724.32</v>
      </c>
      <c r="F18" s="11">
        <f t="shared" si="2"/>
        <v>2129</v>
      </c>
      <c r="G18" s="11">
        <f t="shared" si="3"/>
        <v>11724.32</v>
      </c>
      <c r="H18" s="13"/>
    </row>
    <row r="19" s="2" customFormat="1" ht="34" customHeight="1" spans="1:8">
      <c r="A19" s="11">
        <v>15</v>
      </c>
      <c r="B19" s="12" t="s">
        <v>25</v>
      </c>
      <c r="C19" s="11">
        <v>6</v>
      </c>
      <c r="D19" s="11">
        <f t="shared" si="0"/>
        <v>7306.5</v>
      </c>
      <c r="E19" s="11">
        <f t="shared" si="1"/>
        <v>7086.48</v>
      </c>
      <c r="F19" s="11">
        <f t="shared" si="2"/>
        <v>3193.5</v>
      </c>
      <c r="G19" s="11">
        <f t="shared" si="3"/>
        <v>17586.48</v>
      </c>
      <c r="H19" s="13"/>
    </row>
    <row r="20" s="2" customFormat="1" ht="34" customHeight="1" spans="1:8">
      <c r="A20" s="13" t="s">
        <v>26</v>
      </c>
      <c r="B20" s="13"/>
      <c r="C20" s="11">
        <f>SUM(C5:C19)</f>
        <v>521</v>
      </c>
      <c r="D20" s="11">
        <f>SUM(D5:D19)</f>
        <v>634447.75</v>
      </c>
      <c r="E20" s="11">
        <f>SUM(E5:E19)</f>
        <v>615342.68</v>
      </c>
      <c r="F20" s="11">
        <f>SUM(F5:F19)</f>
        <v>277302.25</v>
      </c>
      <c r="G20" s="11">
        <f t="shared" si="3"/>
        <v>1527092.68</v>
      </c>
      <c r="H20" s="13"/>
    </row>
    <row r="21" spans="7:7">
      <c r="G21" s="14"/>
    </row>
  </sheetData>
  <mergeCells count="11">
    <mergeCell ref="A1:H1"/>
    <mergeCell ref="A2:C2"/>
    <mergeCell ref="G2:H2"/>
    <mergeCell ref="E3:F3"/>
    <mergeCell ref="A20:B20"/>
    <mergeCell ref="A3:A4"/>
    <mergeCell ref="B3:B4"/>
    <mergeCell ref="C3:C4"/>
    <mergeCell ref="D3:D4"/>
    <mergeCell ref="G3:G4"/>
    <mergeCell ref="H3:H4"/>
  </mergeCells>
  <pageMargins left="0.7" right="0.7" top="0.747916666666667" bottom="0.708333333333333" header="0.3" footer="0.3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2024-08-03T09:20:00Z</dcterms:created>
  <dcterms:modified xsi:type="dcterms:W3CDTF">2026-03-06T09:48:46Z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